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OCTOMBRIE 2025\ALOCARE\SITE OCT 2025\"/>
    </mc:Choice>
  </mc:AlternateContent>
  <xr:revisionPtr revIDLastSave="0" documentId="8_{AF5003F3-A82D-4DF2-9200-774B6F3ABABE}" xr6:coauthVersionLast="36" xr6:coauthVersionMax="36" xr10:uidLastSave="{00000000-0000-0000-0000-000000000000}"/>
  <bookViews>
    <workbookView xWindow="0" yWindow="0" windowWidth="28800" windowHeight="13620" xr2:uid="{1FCF2416-E42E-4429-AF0A-3E592A3F17EA}"/>
  </bookViews>
  <sheets>
    <sheet name="PET-C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M14" i="1"/>
  <c r="P14" i="1" s="1"/>
  <c r="J14" i="1"/>
  <c r="I14" i="1"/>
  <c r="H14" i="1"/>
  <c r="F14" i="1"/>
  <c r="E14" i="1"/>
  <c r="D14" i="1"/>
  <c r="P13" i="1"/>
  <c r="K13" i="1"/>
  <c r="L13" i="1" s="1"/>
  <c r="P12" i="1"/>
  <c r="K12" i="1"/>
  <c r="L12" i="1" s="1"/>
  <c r="G12" i="1"/>
  <c r="P11" i="1"/>
  <c r="K11" i="1"/>
  <c r="L11" i="1" s="1"/>
  <c r="G11" i="1"/>
  <c r="P10" i="1"/>
  <c r="K10" i="1"/>
  <c r="L10" i="1" s="1"/>
  <c r="G10" i="1"/>
  <c r="P9" i="1"/>
  <c r="K9" i="1"/>
  <c r="L9" i="1" s="1"/>
  <c r="G9" i="1"/>
  <c r="P8" i="1"/>
  <c r="L8" i="1"/>
  <c r="K8" i="1"/>
  <c r="G8" i="1"/>
  <c r="Q14" i="1"/>
  <c r="P7" i="1"/>
  <c r="K7" i="1"/>
  <c r="G7" i="1"/>
  <c r="G14" i="1" s="1"/>
  <c r="L7" i="1" l="1"/>
  <c r="L14" i="1"/>
  <c r="K14" i="1"/>
</calcChain>
</file>

<file path=xl/sharedStrings.xml><?xml version="1.0" encoding="utf-8"?>
<sst xmlns="http://schemas.openxmlformats.org/spreadsheetml/2006/main" count="30" uniqueCount="24">
  <si>
    <t>PROGRAMUL NATIONAL DE PET-CT</t>
  </si>
  <si>
    <t xml:space="preserve">NR. CONTR </t>
  </si>
  <si>
    <t>TIP</t>
  </si>
  <si>
    <t>DENUMIRE FURNIZOR</t>
  </si>
  <si>
    <t>TRIM.I 2025</t>
  </si>
  <si>
    <t>TRIM.II 2025</t>
  </si>
  <si>
    <t>SEM.I 2025</t>
  </si>
  <si>
    <t>TRIM.III 2025</t>
  </si>
  <si>
    <t>PP1</t>
  </si>
  <si>
    <t>PET</t>
  </si>
  <si>
    <t>AFFIDEA ROMÂNIA SRL</t>
  </si>
  <si>
    <t>PP2</t>
  </si>
  <si>
    <t xml:space="preserve"> MNT HEALTHCARE EUROPE SRL</t>
  </si>
  <si>
    <t>HG0007</t>
  </si>
  <si>
    <t>SANADOR SRL</t>
  </si>
  <si>
    <t>PP3</t>
  </si>
  <si>
    <t>SPITALUL COLENTINA</t>
  </si>
  <si>
    <t>PP4</t>
  </si>
  <si>
    <t>GLOBAL MEDICAL ULTRA</t>
  </si>
  <si>
    <t>PP5</t>
  </si>
  <si>
    <t>CDT PROVITA</t>
  </si>
  <si>
    <t>PP6</t>
  </si>
  <si>
    <t xml:space="preserve">INSTITUTUL ONCOLOGIC “PROF DR. ALEXANDRU TREISTOREANU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</si>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</sst>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14" fontId="2" fillId="0" borderId="0" xfId="2" applyNumberFormat="1" applyFont="1" applyAlignment="1">
      <alignment horizontal="center"/>
    </xf>
    <xf numFmtId="49" fontId="2" fillId="2" borderId="0" xfId="3" applyNumberFormat="1" applyFont="1" applyFill="1"/>
    <xf numFmtId="0" fontId="3" fillId="2" borderId="1" xfId="1" applyFont="1" applyFill="1" applyBorder="1" applyAlignment="1">
      <alignment horizontal="center"/>
    </xf>
    <xf numFmtId="0" fontId="3" fillId="2" borderId="1" xfId="4" applyFont="1" applyFill="1" applyBorder="1" applyAlignment="1">
      <alignment horizontal="center" wrapText="1"/>
    </xf>
    <xf numFmtId="164" fontId="3" fillId="2" borderId="1" xfId="5" applyFont="1" applyFill="1" applyBorder="1"/>
    <xf numFmtId="0" fontId="3" fillId="0" borderId="1" xfId="4" applyFont="1" applyFill="1" applyBorder="1" applyAlignment="1">
      <alignment horizontal="center" wrapText="1"/>
    </xf>
    <xf numFmtId="164" fontId="3" fillId="2" borderId="0" xfId="5" applyFont="1" applyFill="1"/>
    <xf numFmtId="43" fontId="3" fillId="2" borderId="0" xfId="1" applyNumberFormat="1" applyFont="1" applyFill="1"/>
    <xf numFmtId="0" fontId="5" fillId="0" borderId="0" xfId="0" applyFont="1" applyAlignment="1">
      <alignment wrapText="1"/>
    </xf>
    <xf numFmtId="0" fontId="2" fillId="2" borderId="1" xfId="1" applyFont="1" applyFill="1" applyBorder="1" applyAlignment="1">
      <alignment horizontal="center"/>
    </xf>
    <xf numFmtId="0" fontId="2" fillId="2" borderId="1" xfId="4" applyFont="1" applyFill="1" applyBorder="1" applyAlignment="1">
      <alignment horizontal="center" wrapText="1"/>
    </xf>
    <xf numFmtId="164" fontId="2" fillId="2" borderId="1" xfId="5" applyFont="1" applyFill="1" applyBorder="1"/>
    <xf numFmtId="0" fontId="2" fillId="0" borderId="1" xfId="1" applyFont="1" applyFill="1" applyBorder="1" applyAlignment="1">
      <alignment horizontal="center" vertical="center" wrapText="1"/>
    </xf>
    <xf numFmtId="17" fontId="2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</cellXfs>
  <cellStyles count="6">
    <cellStyle name="Comma 16" xfId="5" xr:uid="{3165C2FA-7CA1-46E2-9450-E9BEF6CEE81B}"/>
    <cellStyle name="Normal" xfId="0" builtinId="0"/>
    <cellStyle name="Normal 2 2 3" xfId="1" xr:uid="{7E8CA51E-E6F8-4F73-94E4-98208DABB4AA}"/>
    <cellStyle name="Normal 4 2" xfId="3" xr:uid="{1C6EEFC1-96F1-4F71-ADF1-D98DFC5B35B2}"/>
    <cellStyle name="Normal 5" xfId="2" xr:uid="{7FAC1CAA-CDD1-431A-A9C6-515D2AFA42E7}"/>
    <cellStyle name="Normal_PLAFON RAPORTAT TRIM.II,III 2004 10" xfId="4" xr:uid="{89F5050D-1945-4E35-A779-E9217CA3F5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F685-40DA-4F8A-900E-9451671BA896}">
  <dimension ref="A3:S21"/>
  <sheetViews>
    <sheetView tabSelected="1" workbookViewId="0">
      <selection activeCell="A4" sqref="A4:D4"/>
    </sheetView>
  </sheetViews>
  <sheetFormatPr defaultRowHeight="16.5" x14ac:dyDescent="0.3"/>
  <cols>
    <col min="1" max="1" width="9.28515625" style="2" customWidth="1"/>
    <col min="2" max="2" width="7" style="2" customWidth="1"/>
    <col min="3" max="3" width="25.7109375" style="2" customWidth="1"/>
    <col min="4" max="4" width="16.85546875" style="2" customWidth="1"/>
    <col min="5" max="5" width="18.5703125" style="2" customWidth="1"/>
    <col min="6" max="6" width="16.7109375" style="2" customWidth="1"/>
    <col min="7" max="17" width="16.28515625" style="2" customWidth="1"/>
    <col min="18" max="19" width="13.42578125" style="2" bestFit="1" customWidth="1"/>
    <col min="20" max="16384" width="9.140625" style="2"/>
  </cols>
  <sheetData>
    <row r="3" spans="1:19" x14ac:dyDescent="0.3">
      <c r="A3" s="1" t="s">
        <v>0</v>
      </c>
      <c r="B3" s="1"/>
      <c r="C3" s="1"/>
      <c r="D3" s="1"/>
    </row>
    <row r="4" spans="1:19" x14ac:dyDescent="0.3">
      <c r="A4" s="3">
        <v>45938</v>
      </c>
      <c r="B4" s="3"/>
      <c r="C4" s="3"/>
      <c r="D4" s="3"/>
    </row>
    <row r="5" spans="1:19" x14ac:dyDescent="0.3">
      <c r="C5" s="4"/>
    </row>
    <row r="6" spans="1:19" s="17" customFormat="1" ht="33" x14ac:dyDescent="0.25">
      <c r="A6" s="15" t="s">
        <v>1</v>
      </c>
      <c r="B6" s="15" t="s">
        <v>2</v>
      </c>
      <c r="C6" s="15" t="s">
        <v>3</v>
      </c>
      <c r="D6" s="16">
        <v>45658</v>
      </c>
      <c r="E6" s="16">
        <v>45689</v>
      </c>
      <c r="F6" s="16">
        <v>45717</v>
      </c>
      <c r="G6" s="15" t="s">
        <v>4</v>
      </c>
      <c r="H6" s="16">
        <v>45748</v>
      </c>
      <c r="I6" s="16">
        <v>45778</v>
      </c>
      <c r="J6" s="16">
        <v>45809</v>
      </c>
      <c r="K6" s="16" t="s">
        <v>5</v>
      </c>
      <c r="L6" s="16" t="s">
        <v>6</v>
      </c>
      <c r="M6" s="16">
        <v>45839</v>
      </c>
      <c r="N6" s="16">
        <v>45870</v>
      </c>
      <c r="O6" s="16">
        <v>45901</v>
      </c>
      <c r="P6" s="16" t="s">
        <v>7</v>
      </c>
      <c r="Q6" s="16">
        <v>45931</v>
      </c>
    </row>
    <row r="7" spans="1:19" x14ac:dyDescent="0.3">
      <c r="A7" s="5" t="s">
        <v>8</v>
      </c>
      <c r="B7" s="5" t="s">
        <v>9</v>
      </c>
      <c r="C7" s="6" t="s">
        <v>10</v>
      </c>
      <c r="D7" s="7">
        <v>1156000</v>
      </c>
      <c r="E7" s="7">
        <v>1428000</v>
      </c>
      <c r="F7" s="7">
        <v>1480000</v>
      </c>
      <c r="G7" s="7">
        <f>D7+E7+F7</f>
        <v>4064000</v>
      </c>
      <c r="H7" s="7">
        <v>1408000</v>
      </c>
      <c r="I7" s="7">
        <v>1432000</v>
      </c>
      <c r="J7" s="7">
        <v>1376000</v>
      </c>
      <c r="K7" s="7">
        <f>H7+I7+J7</f>
        <v>4216000</v>
      </c>
      <c r="L7" s="7">
        <f>K7+G7</f>
        <v>8280000</v>
      </c>
      <c r="M7" s="7">
        <v>1568000</v>
      </c>
      <c r="N7" s="7">
        <v>1404000</v>
      </c>
      <c r="O7" s="7">
        <v>1476000</v>
      </c>
      <c r="P7" s="7">
        <f>M7+N7+O7</f>
        <v>4448000</v>
      </c>
      <c r="Q7" s="7">
        <v>1484000</v>
      </c>
    </row>
    <row r="8" spans="1:19" ht="33" x14ac:dyDescent="0.3">
      <c r="A8" s="5" t="s">
        <v>11</v>
      </c>
      <c r="B8" s="5" t="s">
        <v>9</v>
      </c>
      <c r="C8" s="6" t="s">
        <v>12</v>
      </c>
      <c r="D8" s="7">
        <v>1300000</v>
      </c>
      <c r="E8" s="7">
        <v>1296000</v>
      </c>
      <c r="F8" s="7">
        <v>1480000</v>
      </c>
      <c r="G8" s="7">
        <f t="shared" ref="G8:G12" si="0">D8+E8+F8</f>
        <v>4076000</v>
      </c>
      <c r="H8" s="7">
        <v>1392000</v>
      </c>
      <c r="I8" s="7">
        <v>1508000</v>
      </c>
      <c r="J8" s="7">
        <v>1500000</v>
      </c>
      <c r="K8" s="7">
        <f t="shared" ref="K8:K13" si="1">H8+I8+J8</f>
        <v>4400000</v>
      </c>
      <c r="L8" s="7">
        <f t="shared" ref="L8:L13" si="2">K8+G8</f>
        <v>8476000</v>
      </c>
      <c r="M8" s="7">
        <v>1484000</v>
      </c>
      <c r="N8" s="7">
        <v>1208000</v>
      </c>
      <c r="O8" s="7">
        <v>1416000</v>
      </c>
      <c r="P8" s="7">
        <f t="shared" ref="P8:P14" si="3">M8+N8+O8</f>
        <v>4108000</v>
      </c>
      <c r="Q8" s="7">
        <v>1476000</v>
      </c>
    </row>
    <row r="9" spans="1:19" x14ac:dyDescent="0.3">
      <c r="A9" s="5" t="s">
        <v>13</v>
      </c>
      <c r="B9" s="5" t="s">
        <v>9</v>
      </c>
      <c r="C9" s="8" t="s">
        <v>14</v>
      </c>
      <c r="D9" s="7">
        <v>972000</v>
      </c>
      <c r="E9" s="7">
        <v>1220000</v>
      </c>
      <c r="F9" s="7">
        <v>1340000</v>
      </c>
      <c r="G9" s="7">
        <f t="shared" si="0"/>
        <v>3532000</v>
      </c>
      <c r="H9" s="7">
        <v>1292000</v>
      </c>
      <c r="I9" s="7">
        <v>1396000</v>
      </c>
      <c r="J9" s="7">
        <v>1364000</v>
      </c>
      <c r="K9" s="7">
        <f t="shared" si="1"/>
        <v>4052000</v>
      </c>
      <c r="L9" s="7">
        <f t="shared" si="2"/>
        <v>7584000</v>
      </c>
      <c r="M9" s="7">
        <v>1444000</v>
      </c>
      <c r="N9" s="7">
        <v>1316000</v>
      </c>
      <c r="O9" s="7">
        <v>1364000</v>
      </c>
      <c r="P9" s="7">
        <f t="shared" si="3"/>
        <v>4124000</v>
      </c>
      <c r="Q9" s="7">
        <v>1364000</v>
      </c>
    </row>
    <row r="10" spans="1:19" x14ac:dyDescent="0.3">
      <c r="A10" s="5" t="s">
        <v>15</v>
      </c>
      <c r="B10" s="5" t="s">
        <v>9</v>
      </c>
      <c r="C10" s="6" t="s">
        <v>16</v>
      </c>
      <c r="D10" s="7">
        <v>36000</v>
      </c>
      <c r="E10" s="7">
        <v>60000</v>
      </c>
      <c r="F10" s="7">
        <v>36000</v>
      </c>
      <c r="G10" s="7">
        <f t="shared" si="0"/>
        <v>132000</v>
      </c>
      <c r="H10" s="7">
        <v>52000</v>
      </c>
      <c r="I10" s="7">
        <v>52000</v>
      </c>
      <c r="J10" s="7">
        <v>60000</v>
      </c>
      <c r="K10" s="7">
        <f t="shared" si="1"/>
        <v>164000</v>
      </c>
      <c r="L10" s="7">
        <f t="shared" si="2"/>
        <v>296000</v>
      </c>
      <c r="M10" s="7">
        <v>36000</v>
      </c>
      <c r="N10" s="7">
        <v>36000</v>
      </c>
      <c r="O10" s="7">
        <v>20000</v>
      </c>
      <c r="P10" s="7">
        <f t="shared" si="3"/>
        <v>92000</v>
      </c>
      <c r="Q10" s="7">
        <v>120000</v>
      </c>
    </row>
    <row r="11" spans="1:19" x14ac:dyDescent="0.3">
      <c r="A11" s="5" t="s">
        <v>17</v>
      </c>
      <c r="B11" s="5" t="s">
        <v>9</v>
      </c>
      <c r="C11" s="6" t="s">
        <v>18</v>
      </c>
      <c r="D11" s="7">
        <v>220000</v>
      </c>
      <c r="E11" s="7">
        <v>224000</v>
      </c>
      <c r="F11" s="7">
        <v>228000</v>
      </c>
      <c r="G11" s="7">
        <f t="shared" si="0"/>
        <v>672000</v>
      </c>
      <c r="H11" s="7">
        <v>352000</v>
      </c>
      <c r="I11" s="7">
        <v>280000</v>
      </c>
      <c r="J11" s="7">
        <v>472000</v>
      </c>
      <c r="K11" s="7">
        <f t="shared" si="1"/>
        <v>1104000</v>
      </c>
      <c r="L11" s="7">
        <f t="shared" si="2"/>
        <v>1776000</v>
      </c>
      <c r="M11" s="7">
        <v>432000</v>
      </c>
      <c r="N11" s="7">
        <v>448000</v>
      </c>
      <c r="O11" s="7">
        <v>460000</v>
      </c>
      <c r="P11" s="7">
        <f t="shared" si="3"/>
        <v>1340000</v>
      </c>
      <c r="Q11" s="7">
        <v>352000</v>
      </c>
      <c r="R11" s="9"/>
      <c r="S11" s="10"/>
    </row>
    <row r="12" spans="1:19" x14ac:dyDescent="0.3">
      <c r="A12" s="5" t="s">
        <v>19</v>
      </c>
      <c r="B12" s="5" t="s">
        <v>9</v>
      </c>
      <c r="C12" s="6" t="s">
        <v>20</v>
      </c>
      <c r="D12" s="7">
        <v>168000</v>
      </c>
      <c r="E12" s="7">
        <v>168000</v>
      </c>
      <c r="F12" s="7">
        <v>188000</v>
      </c>
      <c r="G12" s="7">
        <f t="shared" si="0"/>
        <v>524000</v>
      </c>
      <c r="H12" s="7">
        <v>208000</v>
      </c>
      <c r="I12" s="7">
        <v>244000</v>
      </c>
      <c r="J12" s="7">
        <v>228000</v>
      </c>
      <c r="K12" s="7">
        <f t="shared" si="1"/>
        <v>680000</v>
      </c>
      <c r="L12" s="7">
        <f t="shared" si="2"/>
        <v>1204000</v>
      </c>
      <c r="M12" s="7">
        <v>340000</v>
      </c>
      <c r="N12" s="7">
        <v>248000</v>
      </c>
      <c r="O12" s="7">
        <v>196000</v>
      </c>
      <c r="P12" s="7">
        <f t="shared" si="3"/>
        <v>784000</v>
      </c>
      <c r="Q12" s="7">
        <v>236000</v>
      </c>
    </row>
    <row r="13" spans="1:19" ht="49.5" x14ac:dyDescent="0.3">
      <c r="A13" s="5" t="s">
        <v>21</v>
      </c>
      <c r="B13" s="5" t="s">
        <v>9</v>
      </c>
      <c r="C13" s="11" t="s">
        <v>22</v>
      </c>
      <c r="D13" s="7"/>
      <c r="E13" s="7"/>
      <c r="F13" s="7"/>
      <c r="G13" s="7"/>
      <c r="H13" s="7"/>
      <c r="I13" s="7"/>
      <c r="J13" s="7">
        <v>76000</v>
      </c>
      <c r="K13" s="7">
        <f t="shared" si="1"/>
        <v>76000</v>
      </c>
      <c r="L13" s="7">
        <f t="shared" si="2"/>
        <v>76000</v>
      </c>
      <c r="M13" s="7">
        <v>128000</v>
      </c>
      <c r="N13" s="7">
        <v>128000</v>
      </c>
      <c r="O13" s="7">
        <v>160000</v>
      </c>
      <c r="P13" s="7">
        <f t="shared" si="3"/>
        <v>416000</v>
      </c>
      <c r="Q13" s="7">
        <v>88000</v>
      </c>
    </row>
    <row r="14" spans="1:19" x14ac:dyDescent="0.3">
      <c r="A14" s="12"/>
      <c r="B14" s="12"/>
      <c r="C14" s="13" t="s">
        <v>23</v>
      </c>
      <c r="D14" s="14">
        <f t="shared" ref="D14:I14" si="4">SUM(D7:D12)</f>
        <v>3852000</v>
      </c>
      <c r="E14" s="14">
        <f t="shared" si="4"/>
        <v>4396000</v>
      </c>
      <c r="F14" s="14">
        <f t="shared" si="4"/>
        <v>4752000</v>
      </c>
      <c r="G14" s="14">
        <f t="shared" si="4"/>
        <v>13000000</v>
      </c>
      <c r="H14" s="14">
        <f t="shared" si="4"/>
        <v>4704000</v>
      </c>
      <c r="I14" s="14">
        <f t="shared" si="4"/>
        <v>4912000</v>
      </c>
      <c r="J14" s="14">
        <f>SUM(J7:J13)</f>
        <v>5076000</v>
      </c>
      <c r="K14" s="14">
        <f t="shared" ref="K14:M14" si="5">SUM(K7:K13)</f>
        <v>14692000</v>
      </c>
      <c r="L14" s="14">
        <f t="shared" si="5"/>
        <v>27692000</v>
      </c>
      <c r="M14" s="14">
        <f t="shared" si="5"/>
        <v>5432000</v>
      </c>
      <c r="N14" s="14">
        <v>4788000</v>
      </c>
      <c r="O14" s="14">
        <f>SUM(O7:O13)</f>
        <v>5092000</v>
      </c>
      <c r="P14" s="14">
        <f t="shared" si="3"/>
        <v>15312000</v>
      </c>
      <c r="Q14" s="14">
        <f>SUM(Q7:Q13)</f>
        <v>5120000</v>
      </c>
    </row>
    <row r="16" spans="1:19" x14ac:dyDescent="0.3">
      <c r="F16" s="10"/>
    </row>
    <row r="17" spans="6:12" x14ac:dyDescent="0.3">
      <c r="F17" s="10"/>
      <c r="L17" s="10"/>
    </row>
    <row r="18" spans="6:12" x14ac:dyDescent="0.3">
      <c r="K18" s="10"/>
    </row>
    <row r="19" spans="6:12" x14ac:dyDescent="0.3">
      <c r="F19" s="10"/>
    </row>
    <row r="20" spans="6:12" x14ac:dyDescent="0.3">
      <c r="F20" s="10"/>
    </row>
    <row r="21" spans="6:12" x14ac:dyDescent="0.3">
      <c r="K21" s="10"/>
      <c r="L21" s="10"/>
    </row>
  </sheetData>
  <mergeCells count="2"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PET-CT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2025-10-09T10:37:14Z</dcterms:created>
  <dcterms:modified xsi:type="dcterms:W3CDTF">2025-10-09T10:38:35Z</dcterms:modified>
</cp:coreProperties>
</file>